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inerisumax-my.sharepoint.com/personal/jozua_velle_itineris_net/Documents/Downloads/"/>
    </mc:Choice>
  </mc:AlternateContent>
  <xr:revisionPtr revIDLastSave="8" documentId="8_{61F08CE9-3749-4A67-AC42-7B07BEE76E5A}" xr6:coauthVersionLast="47" xr6:coauthVersionMax="47" xr10:uidLastSave="{CF7A5F2F-B23D-4C4A-9C19-E56FC9E15B34}"/>
  <bookViews>
    <workbookView xWindow="-110" yWindow="-110" windowWidth="38620" windowHeight="21220" xr2:uid="{58228DDC-3072-4C99-BB29-00833BB528B1}"/>
  </bookViews>
  <sheets>
    <sheet name="Wedstrijden" sheetId="1" r:id="rId1"/>
    <sheet name="Lijst" sheetId="2" r:id="rId2"/>
  </sheets>
  <definedNames>
    <definedName name="Type">Table3[Type]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6" i="1" l="1"/>
</calcChain>
</file>

<file path=xl/sharedStrings.xml><?xml version="1.0" encoding="utf-8"?>
<sst xmlns="http://schemas.openxmlformats.org/spreadsheetml/2006/main" count="87" uniqueCount="45">
  <si>
    <t>Puntenlijst</t>
  </si>
  <si>
    <t>Naam:</t>
  </si>
  <si>
    <t>Naam</t>
  </si>
  <si>
    <t>Totaal:</t>
  </si>
  <si>
    <t>Datum</t>
  </si>
  <si>
    <t>Naam wedstrijd</t>
  </si>
  <si>
    <t>Type</t>
  </si>
  <si>
    <t>Punten</t>
  </si>
  <si>
    <t>Uitleg:</t>
  </si>
  <si>
    <t>12BO4 Challenge</t>
  </si>
  <si>
    <t>Vul uw naam in</t>
  </si>
  <si>
    <t>&lt;Maak uw keuze&gt;</t>
  </si>
  <si>
    <t>Vul per wedstrijd in:</t>
  </si>
  <si>
    <t>-</t>
  </si>
  <si>
    <t>Naam en locatie van de wedstrijd</t>
  </si>
  <si>
    <t>Kies de soort wedstrijd uit de lijst</t>
  </si>
  <si>
    <t>Enkel licht groene velden kan je aanpassen</t>
  </si>
  <si>
    <t>Mail om de 3 maanden je tussenstand naar info@12beaufort.be</t>
  </si>
  <si>
    <t>Duatlon 1/8 (5-20-5)</t>
  </si>
  <si>
    <t>Duatlon LD (10-150-30)</t>
  </si>
  <si>
    <t>Duatlon Powerman (10-60-10)</t>
  </si>
  <si>
    <t>Duaton 1/4 (10-40-5)</t>
  </si>
  <si>
    <t>Fietswedstrijd (+100)</t>
  </si>
  <si>
    <t>Fietswedstrijd (50-100)</t>
  </si>
  <si>
    <t>Fietswedstrijd (5-50)</t>
  </si>
  <si>
    <t>Lopen (10-20)</t>
  </si>
  <si>
    <t>Lopen (20-42)</t>
  </si>
  <si>
    <t>Lopen (42 of meer)</t>
  </si>
  <si>
    <t>Lopen (5-10)</t>
  </si>
  <si>
    <t>Quiz deelnemer</t>
  </si>
  <si>
    <t>Quiz medewerker</t>
  </si>
  <si>
    <t>Triatlon 1/1</t>
  </si>
  <si>
    <t>Triatlon 1/2</t>
  </si>
  <si>
    <t>Triatlon 1/3</t>
  </si>
  <si>
    <t>Triatlon 1/4</t>
  </si>
  <si>
    <t>Triatlon 1/4 offroad</t>
  </si>
  <si>
    <t>Triatlon 1/8</t>
  </si>
  <si>
    <t>Triatlon 1/8 offroad</t>
  </si>
  <si>
    <t>Triatlon 111</t>
  </si>
  <si>
    <t>Triatlon 3/4</t>
  </si>
  <si>
    <t>Zwemloop (0,5-5)</t>
  </si>
  <si>
    <t>Zwemloop (1-10)</t>
  </si>
  <si>
    <t>Zwemloop Aphiman (5-30)</t>
  </si>
  <si>
    <t>Zwemwedstrijd (+1,5)</t>
  </si>
  <si>
    <t>Zwemwedstrijd (-1,5)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</si>
</sst>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theme="9"/>
      </patternFill>
    </fill>
  </fills>
  <borders count="10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/>
    <xf numFmtId="0" fontId="2" fillId="3" borderId="1" xfId="0" applyFont="1" applyFill="1" applyBorder="1"/>
    <xf numFmtId="0" fontId="4" fillId="0" borderId="0" xfId="0" applyFont="1"/>
    <xf numFmtId="0" fontId="1" fillId="3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2" xfId="0" quotePrefix="1" applyBorder="1" applyAlignment="1">
      <alignment horizontal="right"/>
    </xf>
    <xf numFmtId="1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1" fillId="3" borderId="4" xfId="0" applyFont="1" applyFill="1" applyBorder="1"/>
    <xf numFmtId="0" fontId="1" fillId="3" borderId="5" xfId="0" applyFont="1" applyFill="1" applyBorder="1"/>
    <xf numFmtId="0" fontId="5" fillId="0" borderId="0" xfId="0" applyFont="1" applyAlignment="1">
      <alignment horizontal="right" vertical="top" inden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theme="9"/>
          <bgColor theme="9"/>
        </patternFill>
      </fill>
      <border diagonalUp="0" diagonalDown="0">
        <left/>
        <right/>
        <top style="thin">
          <color theme="9"/>
        </top>
        <bottom/>
        <vertical/>
        <horizontal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ill>
        <patternFill patternType="solid">
          <fgColor indexed="64"/>
          <bgColor theme="9" tint="0.79998168889431442"/>
        </patternFill>
      </fill>
      <protection locked="0" hidden="0"/>
    </dxf>
    <dxf>
      <numFmt numFmtId="19" formatCode="dd/mm/yyyy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895351</xdr:colOff>
      <xdr:row>3</xdr:row>
      <xdr:rowOff>164323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6B6F83-8B0A-4893-AE10-7F572F42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6643" cy="7208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46913F-5847-4A26-8BBA-A8166AFD1555}" name="Table1" displayName="Table1" ref="A8:D45" totalsRowShown="0">
  <autoFilter ref="A8:D45" xr:uid="{B7ABB4C2-04C2-4698-BF3A-EE539201D847}"/>
  <tableColumns count="4">
    <tableColumn id="1" xr3:uid="{F3850A2E-AA12-4662-92A4-75674E20EB10}" name="Datum" dataDxfId="3"/>
    <tableColumn id="2" xr3:uid="{45E6D5B6-B570-414B-9387-17BF2391041A}" name="Naam wedstrijd" dataDxfId="2"/>
    <tableColumn id="3" xr3:uid="{91675C3F-CB7B-4D88-9510-A7A5B1DEEE62}" name="Type" dataDxfId="1"/>
    <tableColumn id="4" xr3:uid="{3F5B2419-2CF6-4B40-B1CB-F3E3A9B8674A}" name="Punten" dataDxfId="0">
      <calculatedColumnFormula>VLOOKUP(Table1[[#This Row],[Type]],Table3[],2,FALSE)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53EC1D-E2DB-4C90-BEDD-D42F58B049F9}" name="Table3" displayName="Table3" ref="A1:B30" totalsRowShown="0">
  <autoFilter ref="A1:B30" xr:uid="{5B9F2D50-8E37-4BDF-BEC7-03C48BFF76F5}"/>
  <tableColumns count="2">
    <tableColumn id="1" xr3:uid="{71F4B769-6C41-4430-820D-DF3B553338FE}" name="Type"/>
    <tableColumn id="2" xr3:uid="{B7216D8A-3102-47A8-B775-553D1178C332}" name="Punten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9A7E-20F9-47D9-B0F0-47A0AB9D3A65}">
  <dimension ref="A1:G45"/>
  <sheetViews>
    <sheetView tabSelected="1" workbookViewId="0">
      <pane ySplit="8" topLeftCell="A9" activePane="bottomLeft" state="frozen"/>
      <selection pane="bottomLeft" activeCell="G28" sqref="G28"/>
    </sheetView>
  </sheetViews>
  <sheetFormatPr defaultRowHeight="14.5" x14ac:dyDescent="0.35"/>
  <cols>
    <col min="1" max="1" width="15.453125" customWidth="1"/>
    <col min="2" max="2" width="48.453125" customWidth="1"/>
    <col min="3" max="3" width="29.7265625" customWidth="1"/>
    <col min="4" max="4" width="11.453125" customWidth="1"/>
    <col min="5" max="5" width="8.7265625" customWidth="1"/>
    <col min="6" max="6" width="2.7265625" customWidth="1"/>
    <col min="7" max="7" width="56" customWidth="1"/>
  </cols>
  <sheetData>
    <row r="1" spans="1:7" x14ac:dyDescent="0.35">
      <c r="B1" s="13" t="s">
        <v>0</v>
      </c>
      <c r="C1" s="13"/>
      <c r="D1" s="13"/>
    </row>
    <row r="2" spans="1:7" x14ac:dyDescent="0.35">
      <c r="B2" s="13"/>
      <c r="C2" s="13"/>
      <c r="D2" s="13"/>
    </row>
    <row r="3" spans="1:7" x14ac:dyDescent="0.35">
      <c r="B3" s="13"/>
      <c r="C3" s="13"/>
      <c r="D3" s="13"/>
    </row>
    <row r="4" spans="1:7" x14ac:dyDescent="0.35">
      <c r="B4" s="13"/>
      <c r="C4" s="13"/>
      <c r="D4" s="13"/>
    </row>
    <row r="6" spans="1:7" s="3" customFormat="1" ht="23.5" x14ac:dyDescent="0.55000000000000004">
      <c r="A6" s="2" t="s">
        <v>1</v>
      </c>
      <c r="B6" s="10" t="s">
        <v>2</v>
      </c>
      <c r="C6" s="2" t="s">
        <v>3</v>
      </c>
      <c r="D6" s="2">
        <f>SUM(Table1[Punten])</f>
        <v>0</v>
      </c>
    </row>
    <row r="7" spans="1:7" ht="15" thickBot="1" x14ac:dyDescent="0.4"/>
    <row r="8" spans="1:7" ht="15" thickBot="1" x14ac:dyDescent="0.4">
      <c r="A8" t="s">
        <v>4</v>
      </c>
      <c r="B8" t="s">
        <v>5</v>
      </c>
      <c r="C8" t="s">
        <v>6</v>
      </c>
      <c r="D8" t="s">
        <v>7</v>
      </c>
      <c r="F8" s="11" t="s">
        <v>8</v>
      </c>
      <c r="G8" s="12"/>
    </row>
    <row r="9" spans="1:7" x14ac:dyDescent="0.35">
      <c r="A9" s="8"/>
      <c r="B9" s="9"/>
      <c r="C9" s="9" t="s">
        <v>11</v>
      </c>
      <c r="D9" s="1">
        <f>VLOOKUP(Table1[[#This Row],[Type]],Table3[],2,FALSE)</f>
        <v>0</v>
      </c>
      <c r="F9" s="14" t="s">
        <v>10</v>
      </c>
      <c r="G9" s="15"/>
    </row>
    <row r="10" spans="1:7" x14ac:dyDescent="0.35">
      <c r="A10" s="8"/>
      <c r="B10" s="9"/>
      <c r="C10" s="9" t="s">
        <v>11</v>
      </c>
      <c r="D10" s="4">
        <f>VLOOKUP(Table1[[#This Row],[Type]],Table3[],2,FALSE)</f>
        <v>0</v>
      </c>
      <c r="F10" s="5" t="s">
        <v>12</v>
      </c>
      <c r="G10" s="6"/>
    </row>
    <row r="11" spans="1:7" x14ac:dyDescent="0.35">
      <c r="A11" s="8"/>
      <c r="B11" s="9"/>
      <c r="C11" s="9" t="s">
        <v>11</v>
      </c>
      <c r="D11" s="4">
        <f>VLOOKUP(Table1[[#This Row],[Type]],Table3[],2,FALSE)</f>
        <v>0</v>
      </c>
      <c r="F11" s="7" t="s">
        <v>13</v>
      </c>
      <c r="G11" s="6" t="s">
        <v>4</v>
      </c>
    </row>
    <row r="12" spans="1:7" x14ac:dyDescent="0.35">
      <c r="A12" s="8"/>
      <c r="B12" s="9"/>
      <c r="C12" s="9" t="s">
        <v>11</v>
      </c>
      <c r="D12" s="4">
        <f>VLOOKUP(Table1[[#This Row],[Type]],Table3[],2,FALSE)</f>
        <v>0</v>
      </c>
      <c r="F12" s="7" t="s">
        <v>13</v>
      </c>
      <c r="G12" s="6" t="s">
        <v>14</v>
      </c>
    </row>
    <row r="13" spans="1:7" x14ac:dyDescent="0.35">
      <c r="A13" s="8"/>
      <c r="B13" s="9"/>
      <c r="C13" s="9" t="s">
        <v>11</v>
      </c>
      <c r="D13" s="4">
        <f>VLOOKUP(Table1[[#This Row],[Type]],Table3[],2,FALSE)</f>
        <v>0</v>
      </c>
      <c r="F13" s="7" t="s">
        <v>13</v>
      </c>
      <c r="G13" s="6" t="s">
        <v>15</v>
      </c>
    </row>
    <row r="14" spans="1:7" x14ac:dyDescent="0.35">
      <c r="A14" s="8"/>
      <c r="B14" s="9"/>
      <c r="C14" s="9" t="s">
        <v>11</v>
      </c>
      <c r="D14" s="4">
        <f>VLOOKUP(Table1[[#This Row],[Type]],Table3[],2,FALSE)</f>
        <v>0</v>
      </c>
      <c r="F14" s="5" t="s">
        <v>16</v>
      </c>
      <c r="G14" s="6"/>
    </row>
    <row r="15" spans="1:7" x14ac:dyDescent="0.35">
      <c r="A15" s="8"/>
      <c r="B15" s="9"/>
      <c r="C15" s="9" t="s">
        <v>11</v>
      </c>
      <c r="D15" s="4">
        <f>VLOOKUP(Table1[[#This Row],[Type]],Table3[],2,FALSE)</f>
        <v>0</v>
      </c>
      <c r="F15" s="16" t="s">
        <v>17</v>
      </c>
      <c r="G15" s="17"/>
    </row>
    <row r="16" spans="1:7" x14ac:dyDescent="0.35">
      <c r="A16" s="8"/>
      <c r="B16" s="9"/>
      <c r="C16" s="9" t="s">
        <v>11</v>
      </c>
      <c r="D16" s="4">
        <f>VLOOKUP(Table1[[#This Row],[Type]],Table3[],2,FALSE)</f>
        <v>0</v>
      </c>
    </row>
    <row r="17" spans="1:4" x14ac:dyDescent="0.35">
      <c r="A17" s="8"/>
      <c r="B17" s="9"/>
      <c r="C17" s="9" t="s">
        <v>11</v>
      </c>
      <c r="D17" s="4">
        <f>VLOOKUP(Table1[[#This Row],[Type]],Table3[],2,FALSE)</f>
        <v>0</v>
      </c>
    </row>
    <row r="18" spans="1:4" x14ac:dyDescent="0.35">
      <c r="A18" s="8"/>
      <c r="B18" s="9"/>
      <c r="C18" s="9" t="s">
        <v>11</v>
      </c>
      <c r="D18" s="4">
        <f>VLOOKUP(Table1[[#This Row],[Type]],Table3[],2,FALSE)</f>
        <v>0</v>
      </c>
    </row>
    <row r="19" spans="1:4" x14ac:dyDescent="0.35">
      <c r="A19" s="8"/>
      <c r="B19" s="9"/>
      <c r="C19" s="9" t="s">
        <v>11</v>
      </c>
      <c r="D19" s="4">
        <f>VLOOKUP(Table1[[#This Row],[Type]],Table3[],2,FALSE)</f>
        <v>0</v>
      </c>
    </row>
    <row r="20" spans="1:4" x14ac:dyDescent="0.35">
      <c r="A20" s="8"/>
      <c r="B20" s="9"/>
      <c r="C20" s="9" t="s">
        <v>11</v>
      </c>
      <c r="D20" s="4">
        <f>VLOOKUP(Table1[[#This Row],[Type]],Table3[],2,FALSE)</f>
        <v>0</v>
      </c>
    </row>
    <row r="21" spans="1:4" x14ac:dyDescent="0.35">
      <c r="A21" s="8"/>
      <c r="B21" s="9"/>
      <c r="C21" s="9" t="s">
        <v>11</v>
      </c>
      <c r="D21" s="1">
        <f>VLOOKUP(Table1[[#This Row],[Type]],Table3[],2,FALSE)</f>
        <v>0</v>
      </c>
    </row>
    <row r="22" spans="1:4" x14ac:dyDescent="0.35">
      <c r="A22" s="8"/>
      <c r="B22" s="9"/>
      <c r="C22" s="9" t="s">
        <v>11</v>
      </c>
      <c r="D22" s="1">
        <f>VLOOKUP(Table1[[#This Row],[Type]],Table3[],2,FALSE)</f>
        <v>0</v>
      </c>
    </row>
    <row r="23" spans="1:4" x14ac:dyDescent="0.35">
      <c r="A23" s="8"/>
      <c r="B23" s="9"/>
      <c r="C23" s="9" t="s">
        <v>11</v>
      </c>
      <c r="D23" s="1">
        <f>VLOOKUP(Table1[[#This Row],[Type]],Table3[],2,FALSE)</f>
        <v>0</v>
      </c>
    </row>
    <row r="24" spans="1:4" x14ac:dyDescent="0.35">
      <c r="A24" s="8"/>
      <c r="B24" s="9"/>
      <c r="C24" s="9" t="s">
        <v>11</v>
      </c>
      <c r="D24" s="1">
        <f>VLOOKUP(Table1[[#This Row],[Type]],Table3[],2,FALSE)</f>
        <v>0</v>
      </c>
    </row>
    <row r="25" spans="1:4" x14ac:dyDescent="0.35">
      <c r="A25" s="8"/>
      <c r="B25" s="9"/>
      <c r="C25" s="9" t="s">
        <v>11</v>
      </c>
      <c r="D25" s="1">
        <f>VLOOKUP(Table1[[#This Row],[Type]],Table3[],2,FALSE)</f>
        <v>0</v>
      </c>
    </row>
    <row r="26" spans="1:4" x14ac:dyDescent="0.35">
      <c r="A26" s="8"/>
      <c r="B26" s="9"/>
      <c r="C26" s="9" t="s">
        <v>11</v>
      </c>
      <c r="D26" s="1">
        <f>VLOOKUP(Table1[[#This Row],[Type]],Table3[],2,FALSE)</f>
        <v>0</v>
      </c>
    </row>
    <row r="27" spans="1:4" x14ac:dyDescent="0.35">
      <c r="A27" s="8"/>
      <c r="B27" s="9"/>
      <c r="C27" s="9" t="s">
        <v>11</v>
      </c>
      <c r="D27" s="1">
        <f>VLOOKUP(Table1[[#This Row],[Type]],Table3[],2,FALSE)</f>
        <v>0</v>
      </c>
    </row>
    <row r="28" spans="1:4" x14ac:dyDescent="0.35">
      <c r="A28" s="8"/>
      <c r="B28" s="9"/>
      <c r="C28" s="9" t="s">
        <v>11</v>
      </c>
      <c r="D28" s="1">
        <f>VLOOKUP(Table1[[#This Row],[Type]],Table3[],2,FALSE)</f>
        <v>0</v>
      </c>
    </row>
    <row r="29" spans="1:4" x14ac:dyDescent="0.35">
      <c r="A29" s="8"/>
      <c r="B29" s="9"/>
      <c r="C29" s="9" t="s">
        <v>11</v>
      </c>
      <c r="D29" s="1">
        <f>VLOOKUP(Table1[[#This Row],[Type]],Table3[],2,FALSE)</f>
        <v>0</v>
      </c>
    </row>
    <row r="30" spans="1:4" x14ac:dyDescent="0.35">
      <c r="A30" s="8"/>
      <c r="B30" s="9"/>
      <c r="C30" s="9" t="s">
        <v>11</v>
      </c>
      <c r="D30" s="1">
        <f>VLOOKUP(Table1[[#This Row],[Type]],Table3[],2,FALSE)</f>
        <v>0</v>
      </c>
    </row>
    <row r="31" spans="1:4" x14ac:dyDescent="0.35">
      <c r="A31" s="8"/>
      <c r="B31" s="9"/>
      <c r="C31" s="9" t="s">
        <v>11</v>
      </c>
      <c r="D31" s="1">
        <f>VLOOKUP(Table1[[#This Row],[Type]],Table3[],2,FALSE)</f>
        <v>0</v>
      </c>
    </row>
    <row r="32" spans="1:4" x14ac:dyDescent="0.35">
      <c r="A32" s="8"/>
      <c r="B32" s="9"/>
      <c r="C32" s="9" t="s">
        <v>11</v>
      </c>
      <c r="D32" s="1">
        <f>VLOOKUP(Table1[[#This Row],[Type]],Table3[],2,FALSE)</f>
        <v>0</v>
      </c>
    </row>
    <row r="33" spans="1:4" x14ac:dyDescent="0.35">
      <c r="A33" s="8"/>
      <c r="B33" s="9"/>
      <c r="C33" s="9" t="s">
        <v>11</v>
      </c>
      <c r="D33" s="1">
        <f>VLOOKUP(Table1[[#This Row],[Type]],Table3[],2,FALSE)</f>
        <v>0</v>
      </c>
    </row>
    <row r="34" spans="1:4" x14ac:dyDescent="0.35">
      <c r="A34" s="8"/>
      <c r="B34" s="9"/>
      <c r="C34" s="9" t="s">
        <v>11</v>
      </c>
      <c r="D34" s="1">
        <f>VLOOKUP(Table1[[#This Row],[Type]],Table3[],2,FALSE)</f>
        <v>0</v>
      </c>
    </row>
    <row r="35" spans="1:4" x14ac:dyDescent="0.35">
      <c r="A35" s="8"/>
      <c r="B35" s="9"/>
      <c r="C35" s="9" t="s">
        <v>11</v>
      </c>
      <c r="D35" s="1">
        <f>VLOOKUP(Table1[[#This Row],[Type]],Table3[],2,FALSE)</f>
        <v>0</v>
      </c>
    </row>
    <row r="36" spans="1:4" x14ac:dyDescent="0.35">
      <c r="A36" s="8"/>
      <c r="B36" s="9"/>
      <c r="C36" s="9" t="s">
        <v>11</v>
      </c>
      <c r="D36" s="1">
        <f>VLOOKUP(Table1[[#This Row],[Type]],Table3[],2,FALSE)</f>
        <v>0</v>
      </c>
    </row>
    <row r="37" spans="1:4" x14ac:dyDescent="0.35">
      <c r="A37" s="8"/>
      <c r="B37" s="9"/>
      <c r="C37" s="9" t="s">
        <v>11</v>
      </c>
      <c r="D37" s="1">
        <f>VLOOKUP(Table1[[#This Row],[Type]],Table3[],2,FALSE)</f>
        <v>0</v>
      </c>
    </row>
    <row r="38" spans="1:4" x14ac:dyDescent="0.35">
      <c r="A38" s="8"/>
      <c r="B38" s="9"/>
      <c r="C38" s="9" t="s">
        <v>11</v>
      </c>
      <c r="D38" s="1">
        <f>VLOOKUP(Table1[[#This Row],[Type]],Table3[],2,FALSE)</f>
        <v>0</v>
      </c>
    </row>
    <row r="39" spans="1:4" x14ac:dyDescent="0.35">
      <c r="A39" s="8"/>
      <c r="B39" s="9"/>
      <c r="C39" s="9" t="s">
        <v>11</v>
      </c>
      <c r="D39" s="1">
        <f>VLOOKUP(Table1[[#This Row],[Type]],Table3[],2,FALSE)</f>
        <v>0</v>
      </c>
    </row>
    <row r="40" spans="1:4" x14ac:dyDescent="0.35">
      <c r="A40" s="8"/>
      <c r="B40" s="9"/>
      <c r="C40" s="9" t="s">
        <v>11</v>
      </c>
      <c r="D40" s="1">
        <f>VLOOKUP(Table1[[#This Row],[Type]],Table3[],2,FALSE)</f>
        <v>0</v>
      </c>
    </row>
    <row r="41" spans="1:4" x14ac:dyDescent="0.35">
      <c r="A41" s="8"/>
      <c r="B41" s="9"/>
      <c r="C41" s="9" t="s">
        <v>11</v>
      </c>
      <c r="D41" s="1">
        <f>VLOOKUP(Table1[[#This Row],[Type]],Table3[],2,FALSE)</f>
        <v>0</v>
      </c>
    </row>
    <row r="42" spans="1:4" x14ac:dyDescent="0.35">
      <c r="A42" s="8"/>
      <c r="B42" s="9"/>
      <c r="C42" s="9" t="s">
        <v>11</v>
      </c>
      <c r="D42" s="1">
        <f>VLOOKUP(Table1[[#This Row],[Type]],Table3[],2,FALSE)</f>
        <v>0</v>
      </c>
    </row>
    <row r="43" spans="1:4" x14ac:dyDescent="0.35">
      <c r="A43" s="8"/>
      <c r="B43" s="9"/>
      <c r="C43" s="9" t="s">
        <v>11</v>
      </c>
      <c r="D43" s="1">
        <f>VLOOKUP(Table1[[#This Row],[Type]],Table3[],2,FALSE)</f>
        <v>0</v>
      </c>
    </row>
    <row r="44" spans="1:4" x14ac:dyDescent="0.35">
      <c r="A44" s="8"/>
      <c r="B44" s="9"/>
      <c r="C44" s="9" t="s">
        <v>11</v>
      </c>
      <c r="D44" s="1">
        <f>VLOOKUP(Table1[[#This Row],[Type]],Table3[],2,FALSE)</f>
        <v>0</v>
      </c>
    </row>
    <row r="45" spans="1:4" x14ac:dyDescent="0.35">
      <c r="A45" s="8"/>
      <c r="B45" s="9"/>
      <c r="C45" s="9" t="s">
        <v>11</v>
      </c>
      <c r="D45" s="1">
        <f>VLOOKUP(Table1[[#This Row],[Type]],Table3[],2,FALSE)</f>
        <v>0</v>
      </c>
    </row>
  </sheetData>
  <sheetProtection formatCells="0" formatColumns="0" formatRows="0" insertColumns="0" insertRows="0" insertHyperlinks="0" deleteColumns="0" deleteRows="0"/>
  <mergeCells count="1">
    <mergeCell ref="B1:D4"/>
  </mergeCells>
  <pageMargins left="0.7" right="0.7" top="0.75" bottom="0.75" header="0.3" footer="0.3"/>
  <pageSetup paperSize="9" orientation="portrait" r:id="rId1"/>
  <headerFooter>
    <oddFooter>&amp;L_x000D_&amp;1#&amp;"Calibri"&amp;7&amp;K000000 Internal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B3BE42-CB57-42C1-9FAE-FD171F9A0FBB}">
          <x14:formula1>
            <xm:f>Lijst!$A$2:$A$30</xm:f>
          </x14:formula1>
          <xm:sqref>C9:C45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C6D2-14B3-4828-869A-C1A8D88AD8F1}">
  <dimension ref="A1:B30"/>
  <sheetViews>
    <sheetView workbookViewId="0">
      <selection activeCell="D18" sqref="D18"/>
    </sheetView>
  </sheetViews>
  <sheetFormatPr defaultRowHeight="14.5" x14ac:dyDescent="0.35"/>
  <cols>
    <col min="1" max="1" width="30.26953125" customWidth="1"/>
  </cols>
  <sheetData>
    <row r="1" spans="1:2" x14ac:dyDescent="0.35">
      <c r="A1" t="s">
        <v>6</v>
      </c>
      <c r="B1" t="s">
        <v>7</v>
      </c>
    </row>
    <row r="2" spans="1:2" x14ac:dyDescent="0.35">
      <c r="A2" t="s">
        <v>11</v>
      </c>
      <c r="B2">
        <v>0</v>
      </c>
    </row>
    <row r="3" spans="1:2" x14ac:dyDescent="0.35">
      <c r="A3" t="s">
        <v>9</v>
      </c>
      <c r="B3">
        <v>8</v>
      </c>
    </row>
    <row r="4" spans="1:2" x14ac:dyDescent="0.35">
      <c r="A4" t="s">
        <v>18</v>
      </c>
      <c r="B4">
        <v>8</v>
      </c>
    </row>
    <row r="5" spans="1:2" x14ac:dyDescent="0.35">
      <c r="A5" t="s">
        <v>19</v>
      </c>
      <c r="B5">
        <v>30</v>
      </c>
    </row>
    <row r="6" spans="1:2" x14ac:dyDescent="0.35">
      <c r="A6" t="s">
        <v>20</v>
      </c>
      <c r="B6">
        <v>15</v>
      </c>
    </row>
    <row r="7" spans="1:2" x14ac:dyDescent="0.35">
      <c r="A7" t="s">
        <v>21</v>
      </c>
      <c r="B7">
        <v>10</v>
      </c>
    </row>
    <row r="8" spans="1:2" x14ac:dyDescent="0.35">
      <c r="A8" t="s">
        <v>22</v>
      </c>
      <c r="B8">
        <v>7</v>
      </c>
    </row>
    <row r="9" spans="1:2" x14ac:dyDescent="0.35">
      <c r="A9" t="s">
        <v>23</v>
      </c>
      <c r="B9">
        <v>4</v>
      </c>
    </row>
    <row r="10" spans="1:2" x14ac:dyDescent="0.35">
      <c r="A10" t="s">
        <v>24</v>
      </c>
      <c r="B10">
        <v>2</v>
      </c>
    </row>
    <row r="11" spans="1:2" x14ac:dyDescent="0.35">
      <c r="A11" t="s">
        <v>25</v>
      </c>
      <c r="B11">
        <v>2</v>
      </c>
    </row>
    <row r="12" spans="1:2" x14ac:dyDescent="0.35">
      <c r="A12" t="s">
        <v>26</v>
      </c>
      <c r="B12">
        <v>8</v>
      </c>
    </row>
    <row r="13" spans="1:2" x14ac:dyDescent="0.35">
      <c r="A13" t="s">
        <v>27</v>
      </c>
      <c r="B13">
        <v>20</v>
      </c>
    </row>
    <row r="14" spans="1:2" x14ac:dyDescent="0.35">
      <c r="A14" t="s">
        <v>28</v>
      </c>
      <c r="B14">
        <v>1</v>
      </c>
    </row>
    <row r="15" spans="1:2" x14ac:dyDescent="0.35">
      <c r="A15" t="s">
        <v>29</v>
      </c>
      <c r="B15">
        <v>10</v>
      </c>
    </row>
    <row r="16" spans="1:2" x14ac:dyDescent="0.35">
      <c r="A16" t="s">
        <v>30</v>
      </c>
      <c r="B16">
        <v>15</v>
      </c>
    </row>
    <row r="17" spans="1:2" x14ac:dyDescent="0.35">
      <c r="A17" t="s">
        <v>31</v>
      </c>
      <c r="B17">
        <v>40</v>
      </c>
    </row>
    <row r="18" spans="1:2" x14ac:dyDescent="0.35">
      <c r="A18" t="s">
        <v>32</v>
      </c>
      <c r="B18">
        <v>20</v>
      </c>
    </row>
    <row r="19" spans="1:2" x14ac:dyDescent="0.35">
      <c r="A19" t="s">
        <v>33</v>
      </c>
      <c r="B19">
        <v>15</v>
      </c>
    </row>
    <row r="20" spans="1:2" x14ac:dyDescent="0.35">
      <c r="A20" t="s">
        <v>34</v>
      </c>
      <c r="B20">
        <v>10</v>
      </c>
    </row>
    <row r="21" spans="1:2" x14ac:dyDescent="0.35">
      <c r="A21" t="s">
        <v>35</v>
      </c>
      <c r="B21">
        <v>15</v>
      </c>
    </row>
    <row r="22" spans="1:2" x14ac:dyDescent="0.35">
      <c r="A22" t="s">
        <v>36</v>
      </c>
      <c r="B22">
        <v>8</v>
      </c>
    </row>
    <row r="23" spans="1:2" x14ac:dyDescent="0.35">
      <c r="A23" t="s">
        <v>37</v>
      </c>
      <c r="B23">
        <v>10</v>
      </c>
    </row>
    <row r="24" spans="1:2" x14ac:dyDescent="0.35">
      <c r="A24" t="s">
        <v>38</v>
      </c>
      <c r="B24">
        <v>15</v>
      </c>
    </row>
    <row r="25" spans="1:2" x14ac:dyDescent="0.35">
      <c r="A25" t="s">
        <v>39</v>
      </c>
      <c r="B25">
        <v>30</v>
      </c>
    </row>
    <row r="26" spans="1:2" x14ac:dyDescent="0.35">
      <c r="A26" t="s">
        <v>40</v>
      </c>
      <c r="B26">
        <v>4</v>
      </c>
    </row>
    <row r="27" spans="1:2" x14ac:dyDescent="0.35">
      <c r="A27" t="s">
        <v>41</v>
      </c>
      <c r="B27">
        <v>8</v>
      </c>
    </row>
    <row r="28" spans="1:2" x14ac:dyDescent="0.35">
      <c r="A28" t="s">
        <v>42</v>
      </c>
      <c r="B28">
        <v>15</v>
      </c>
    </row>
    <row r="29" spans="1:2" x14ac:dyDescent="0.35">
      <c r="A29" t="s">
        <v>43</v>
      </c>
      <c r="B29">
        <v>3</v>
      </c>
    </row>
    <row r="30" spans="1:2" x14ac:dyDescent="0.35">
      <c r="A30" t="s">
        <v>44</v>
      </c>
      <c r="B30">
        <v>1</v>
      </c>
    </row>
  </sheetData>
  <sheetProtection algorithmName="SHA-512" hashValue="/nL84u74PHKjFNjYB421voE5DEvJjhWOzYncgkFdxrqhILjVB0NpVC2REX24pXdT2+9KPpm7pO40zEiC+OjQQQ==" saltValue="3VpgIq92vUosTs3bSsdIaA==" spinCount="100000" sheet="1" objects="1" scenarios="1" formatCells="0" formatColumns="0" formatRows="0" insertColumns="0" insertRows="0" insertHyperlinks="0" deleteColumns="0" deleteRows="0"/>
  <sortState xmlns:xlrd2="http://schemas.microsoft.com/office/spreadsheetml/2017/richdata2" ref="A4:B30">
    <sortCondition ref="A4:A30"/>
  </sortState>
  <pageMargins left="0.7" right="0.7" top="0.75" bottom="0.75" header="0.3" footer="0.3"/>
  <pageSetup paperSize="9" orientation="portrait" r:id="rId1"/>
  <headerFooter>
    <oddFooter>&amp;L_x000D_&amp;1#&amp;"Calibri"&amp;7&amp;K000000 Internal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4 g s T Q Y n h r W o A A A A + A A A A B I A H A B D b 2 5 m a W c v U G F j a 2 F n Z S 5 4 b W w g o h g A K K A U A A A A A A A A A A A A A A A A A A A A A A A A A A A A h Y / R C o I w G I V f R X b v 5 l Z J y e + E o r u E I I h u x 1 o 6 0 h l u N t + t i x 6 p V 0 g o q 7 s u z + E 7 8 J 3 H 7 Q 5 Z X 1 f B V b V W N y Z F F E c o U E Y 2 R 2 2 K F H X u F M 5 R x m E r 5 F k U K h h g Y 5 P e 6 h S V z l 0 S Q r z 3 2 E 9 w 0 x a E R R E l h 3 y z k 6 W q R a i N d c J I h T 6 r 4 / 8 V 4 r B / y X C G Y 4 p n d M H w N K Z A x h p y b b 4 I G 4 x x B O S n h F V X u a 5 V 3 F T h c g 1 k j E D e L / g T U E s D B B Q A A g A I A E O I L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i C x N K I p H u A 4 A A A A R A A A A E w A c A E Z v c m 1 1 b G F z L 1 N l Y 3 R p b 2 4 x L m 0 g o h g A K K A U A A A A A A A A A A A A A A A A A A A A A A A A A A A A K 0 5 N L s n M z 1 M I h t C G 1 g B Q S w E C L Q A U A A I A C A B D i C x N B i e G t a g A A A D 4 A A A A E g A A A A A A A A A A A A A A A A A A A A A A Q 2 9 u Z m l n L 1 B h Y 2 t h Z 2 U u e G 1 s U E s B A i 0 A F A A C A A g A Q 4 g s T Q / K 6 a u k A A A A 6 Q A A A B M A A A A A A A A A A A A A A A A A 9 A A A A F t D b 2 5 0 Z W 5 0 X 1 R 5 c G V z X S 5 4 b W x Q S w E C L Q A U A A I A C A B D i C x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V 4 U b m s o w 0 G M R u p M f Z P 3 4 w A A A A A C A A A A A A A D Z g A A w A A A A B A A A A C G 6 Q V k Y 3 s w M o i i 0 j G w F / N l A A A A A A S A A A C g A A A A E A A A A G x l Q v S 8 F 0 A c a k M r y 1 J r 7 L 1 Q A A A A Z a h m 5 p 8 l F N 9 f G I k c M e Q T b y l R + m B 6 t + 8 5 / k u v N f X n u 5 o c A / i I M / j f I 8 n V P o G V L Q Y 7 i 7 g 5 E F D y w t W a N A R f / J 2 E L g Y c b l v 5 I T C z 5 P G 9 T 1 m z Y n E U A A A A 3 Y U N M U F L m c H / N x V 8 F h q O Y 5 H 8 v Q 4 = < / D a t a M a s h u p > 
</file>

<file path=customXml/itemProps1.xml><?xml version="1.0" encoding="utf-8"?>
<ds:datastoreItem xmlns:ds="http://schemas.openxmlformats.org/officeDocument/2006/customXml" ds:itemID="{230FD964-A6B8-4041-BF32-4D8CBDDEC6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Wedstrijden</vt:lpstr>
      <vt:lpstr>Lijst</vt:lpstr>
      <vt:lpstr>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Velle, Jozua</dc:creator>
  <cp:keywords/>
  <dc:description/>
  <cp:lastModifiedBy>Jozua Velle</cp:lastModifiedBy>
  <cp:revision/>
  <dcterms:created xsi:type="dcterms:W3CDTF">2018-09-12T14:53:09Z</dcterms:created>
  <dcterms:modified xsi:type="dcterms:W3CDTF">2022-08-30T16:10:17Z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c6f3c4-656f-44b6-be73-72350d231806_Enabled">
    <vt:lpwstr>True</vt:lpwstr>
  </property>
  <property fmtid="{D5CDD505-2E9C-101B-9397-08002B2CF9AE}" pid="3" name="MSIP_Label_8ec6f3c4-656f-44b6-be73-72350d231806_SiteId">
    <vt:lpwstr>7e1792ae-4f1a-4ff7-b80b-57b69beb7168</vt:lpwstr>
  </property>
  <property fmtid="{D5CDD505-2E9C-101B-9397-08002B2CF9AE}" pid="4" name="MSIP_Label_8ec6f3c4-656f-44b6-be73-72350d231806_Owner">
    <vt:lpwstr>jozua.velle@centric.eu</vt:lpwstr>
  </property>
  <property fmtid="{D5CDD505-2E9C-101B-9397-08002B2CF9AE}" pid="5" name="MSIP_Label_8ec6f3c4-656f-44b6-be73-72350d231806_SetDate">
    <vt:lpwstr>2019-09-29T15:07:01.8688590Z</vt:lpwstr>
  </property>
  <property fmtid="{D5CDD505-2E9C-101B-9397-08002B2CF9AE}" pid="6" name="MSIP_Label_8ec6f3c4-656f-44b6-be73-72350d231806_Name">
    <vt:lpwstr>Restricted (V2)</vt:lpwstr>
  </property>
  <property fmtid="{D5CDD505-2E9C-101B-9397-08002B2CF9AE}" pid="7" name="MSIP_Label_8ec6f3c4-656f-44b6-be73-72350d231806_Application">
    <vt:lpwstr>Microsoft Azure Information Protection</vt:lpwstr>
  </property>
  <property fmtid="{D5CDD505-2E9C-101B-9397-08002B2CF9AE}" pid="8" name="MSIP_Label_8ec6f3c4-656f-44b6-be73-72350d231806_ActionId">
    <vt:lpwstr>ce9c922f-71f5-446a-943c-a3f58d826550</vt:lpwstr>
  </property>
  <property fmtid="{D5CDD505-2E9C-101B-9397-08002B2CF9AE}" pid="9" name="MSIP_Label_8ec6f3c4-656f-44b6-be73-72350d231806_Extended_MSFT_Method">
    <vt:lpwstr>Manual</vt:lpwstr>
  </property>
  <property fmtid="{D5CDD505-2E9C-101B-9397-08002B2CF9AE}" pid="10" name="MSIP_Label_9bbe75c2-b5e9-4603-9382-a6f7ad093ec4_Enabled">
    <vt:lpwstr>true</vt:lpwstr>
  </property>
  <property fmtid="{D5CDD505-2E9C-101B-9397-08002B2CF9AE}" pid="11" name="MSIP_Label_9bbe75c2-b5e9-4603-9382-a6f7ad093ec4_SetDate">
    <vt:lpwstr>2022-08-30T16:04:57Z</vt:lpwstr>
  </property>
  <property fmtid="{D5CDD505-2E9C-101B-9397-08002B2CF9AE}" pid="12" name="MSIP_Label_9bbe75c2-b5e9-4603-9382-a6f7ad093ec4_Method">
    <vt:lpwstr>Standard</vt:lpwstr>
  </property>
  <property fmtid="{D5CDD505-2E9C-101B-9397-08002B2CF9AE}" pid="13" name="MSIP_Label_9bbe75c2-b5e9-4603-9382-a6f7ad093ec4_Name">
    <vt:lpwstr>9bbe75c2-b5e9-4603-9382-a6f7ad093ec4</vt:lpwstr>
  </property>
  <property fmtid="{D5CDD505-2E9C-101B-9397-08002B2CF9AE}" pid="14" name="MSIP_Label_9bbe75c2-b5e9-4603-9382-a6f7ad093ec4_SiteId">
    <vt:lpwstr>fb76e9a5-e631-4f1c-bef7-bfb226e9aee3</vt:lpwstr>
  </property>
  <property fmtid="{D5CDD505-2E9C-101B-9397-08002B2CF9AE}" pid="15" name="MSIP_Label_9bbe75c2-b5e9-4603-9382-a6f7ad093ec4_ActionId">
    <vt:lpwstr>fb17bb8d-6736-4c07-89fe-d26cf7ce96e4</vt:lpwstr>
  </property>
  <property fmtid="{D5CDD505-2E9C-101B-9397-08002B2CF9AE}" pid="16" name="MSIP_Label_9bbe75c2-b5e9-4603-9382-a6f7ad093ec4_ContentBits">
    <vt:lpwstr>2</vt:lpwstr>
  </property>
</Properties>
</file>